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9948" windowHeight="10308"/>
  </bookViews>
  <sheets>
    <sheet name="Лист1" sheetId="1" r:id="rId1"/>
  </sheets>
  <definedNames>
    <definedName name="_xlnm.Print_Titles" localSheetId="0">Лист1!$5:$5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L78" i="1"/>
  <c r="L66" i="1"/>
  <c r="L55" i="1"/>
  <c r="L42" i="1"/>
  <c r="L30" i="1"/>
  <c r="L17" i="1"/>
  <c r="L79" i="1" l="1"/>
  <c r="J77" i="1"/>
  <c r="I77" i="1"/>
  <c r="H77" i="1"/>
  <c r="G77" i="1"/>
  <c r="J71" i="1"/>
  <c r="J78" i="1" s="1"/>
  <c r="I71" i="1"/>
  <c r="I78" i="1" s="1"/>
  <c r="H71" i="1"/>
  <c r="H78" i="1" s="1"/>
  <c r="H79" i="1" s="1"/>
  <c r="G71" i="1"/>
  <c r="G78" i="1" s="1"/>
  <c r="G79" i="1" s="1"/>
  <c r="J65" i="1"/>
  <c r="I65" i="1"/>
  <c r="H65" i="1"/>
  <c r="G65" i="1"/>
  <c r="J59" i="1"/>
  <c r="J66" i="1" s="1"/>
  <c r="I59" i="1"/>
  <c r="I66" i="1" s="1"/>
  <c r="H59" i="1"/>
  <c r="H66" i="1" s="1"/>
  <c r="G59" i="1"/>
  <c r="G66" i="1" s="1"/>
  <c r="J54" i="1"/>
  <c r="I54" i="1"/>
  <c r="H54" i="1"/>
  <c r="G54" i="1"/>
  <c r="J47" i="1"/>
  <c r="J55" i="1" s="1"/>
  <c r="I47" i="1"/>
  <c r="I55" i="1" s="1"/>
  <c r="H47" i="1"/>
  <c r="H55" i="1" s="1"/>
  <c r="G47" i="1"/>
  <c r="G55" i="1" s="1"/>
  <c r="J41" i="1"/>
  <c r="I41" i="1"/>
  <c r="H41" i="1"/>
  <c r="G41" i="1"/>
  <c r="J35" i="1"/>
  <c r="J42" i="1" s="1"/>
  <c r="I35" i="1"/>
  <c r="I42" i="1" s="1"/>
  <c r="H35" i="1"/>
  <c r="H42" i="1" s="1"/>
  <c r="G35" i="1"/>
  <c r="G42" i="1" s="1"/>
  <c r="J29" i="1"/>
  <c r="I29" i="1"/>
  <c r="H29" i="1"/>
  <c r="G29" i="1"/>
  <c r="J22" i="1"/>
  <c r="J30" i="1" s="1"/>
  <c r="I22" i="1"/>
  <c r="I30" i="1" s="1"/>
  <c r="H22" i="1"/>
  <c r="H30" i="1" s="1"/>
  <c r="G22" i="1"/>
  <c r="G30" i="1" s="1"/>
  <c r="J16" i="1"/>
  <c r="I16" i="1"/>
  <c r="H16" i="1"/>
  <c r="G16" i="1"/>
  <c r="J9" i="1"/>
  <c r="J17" i="1" s="1"/>
  <c r="I9" i="1"/>
  <c r="I17" i="1" s="1"/>
  <c r="H9" i="1"/>
  <c r="H17" i="1" s="1"/>
  <c r="G9" i="1"/>
  <c r="G17" i="1" s="1"/>
  <c r="J79" i="1" l="1"/>
  <c r="I79" i="1"/>
</calcChain>
</file>

<file path=xl/sharedStrings.xml><?xml version="1.0" encoding="utf-8"?>
<sst xmlns="http://schemas.openxmlformats.org/spreadsheetml/2006/main" count="238" uniqueCount="123">
  <si>
    <t>Школа</t>
  </si>
  <si>
    <t>Утвердил:</t>
  </si>
  <si>
    <t>должность</t>
  </si>
  <si>
    <t>Типовое примерное меню приготовляемых блюд</t>
  </si>
  <si>
    <t>фамилия</t>
  </si>
  <si>
    <t>Возрастная категория</t>
  </si>
  <si>
    <t>Дети от 7 до 11 лет</t>
  </si>
  <si>
    <t>дата</t>
  </si>
  <si>
    <t>Март</t>
  </si>
  <si>
    <t>2024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</si>
  <si>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</si>
  <si>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</si>
  <si>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</si>
  <si>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</si>
  <si>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</si>
  <si>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</si>
  <si>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</si>
  <si>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</si>
  <si>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</si>
  <si>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</si>
  <si>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</si>
  <si>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</si>
  <si>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</si>
  <si>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</si>
  <si>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</si>
  <si>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</si>
  <si>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</si>
  <si>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Бутерброд с маслом и с сыром</t>
  </si>
  <si>
    <t>Н000476</t>
  </si>
  <si>
    <t>гор.напит</t>
  </si>
  <si>
    <t>Кофейный напиток на молоке с печеньем</t>
  </si>
  <si>
    <t>Н000382</t>
  </si>
  <si>
    <t>гор.блюдо</t>
  </si>
  <si>
    <t>Каша рисовая молочная с маслом и сахаром</t>
  </si>
  <si>
    <t>Н000475</t>
  </si>
  <si>
    <t>Итого</t>
  </si>
  <si>
    <t>Обед</t>
  </si>
  <si>
    <t>2 блюдо</t>
  </si>
  <si>
    <t>Рыба припущенная (минтай)</t>
  </si>
  <si>
    <t>Н000002</t>
  </si>
  <si>
    <t>закуска</t>
  </si>
  <si>
    <t>Салат капустный</t>
  </si>
  <si>
    <t>0000019</t>
  </si>
  <si>
    <t>гарнир</t>
  </si>
  <si>
    <t>Картофельное пюре/подлива</t>
  </si>
  <si>
    <t>Н000003</t>
  </si>
  <si>
    <t>1 блюдо</t>
  </si>
  <si>
    <t>Суп картофельный с крупой</t>
  </si>
  <si>
    <t>Н000001</t>
  </si>
  <si>
    <t>напиток</t>
  </si>
  <si>
    <t>Компот из сухофруктов</t>
  </si>
  <si>
    <t>Н000005</t>
  </si>
  <si>
    <t>Хлеб пшеничный</t>
  </si>
  <si>
    <t>Н000006</t>
  </si>
  <si>
    <t>Итого за день</t>
  </si>
  <si>
    <t>2</t>
  </si>
  <si>
    <t>Н000479</t>
  </si>
  <si>
    <t>Чай с лимоном 1 вар.</t>
  </si>
  <si>
    <t>Н000377</t>
  </si>
  <si>
    <t>фрукты</t>
  </si>
  <si>
    <t>Фрукты свежие</t>
  </si>
  <si>
    <t>Н000017</t>
  </si>
  <si>
    <t>хлеб</t>
  </si>
  <si>
    <t>Хлеб с маслом</t>
  </si>
  <si>
    <t>Н000478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</si>
  <si>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</si>
  <si>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</si>
  <si>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</si>
  <si>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</si>
  <si>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</si>
  <si>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</si>
  <si>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</si>
  <si>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Салат свекольный</t>
  </si>
  <si>
    <t>Н000011</t>
  </si>
  <si>
    <t>3</t>
  </si>
  <si>
    <t>Бутерброд с маслом</t>
  </si>
  <si>
    <t>К000478</t>
  </si>
  <si>
    <t>Н000482</t>
  </si>
  <si>
    <t>Чай с сахаром</t>
  </si>
  <si>
    <t>Н000376</t>
  </si>
  <si>
    <t>сладкое</t>
  </si>
  <si>
    <t>Печенье</t>
  </si>
  <si>
    <t>Н000485</t>
  </si>
  <si>
    <t>Суп картофельный с бобовыми</t>
  </si>
  <si>
    <t>Н000012</t>
  </si>
  <si>
    <t>Салат морковный</t>
  </si>
  <si>
    <t>Н000014</t>
  </si>
  <si>
    <t>Плов из говядины</t>
  </si>
  <si>
    <t>Н000013</t>
  </si>
  <si>
    <t>4</t>
  </si>
  <si>
    <t>Н000483</t>
  </si>
  <si>
    <t>Картофельный суп с макаронными изделиями</t>
  </si>
  <si>
    <t>Н000015</t>
  </si>
  <si>
    <t>Куры отварные/макароны отварные/подлива</t>
  </si>
  <si>
    <t>Н000016</t>
  </si>
  <si>
    <t>5</t>
  </si>
  <si>
    <t>Какао с молоком и печеньем</t>
  </si>
  <si>
    <t>Суп фасолевый</t>
  </si>
  <si>
    <t>Н000018</t>
  </si>
  <si>
    <t>Н000019</t>
  </si>
  <si>
    <t>Мясо индейки тушенное/с подливой/гречка</t>
  </si>
  <si>
    <t>Н000020</t>
  </si>
  <si>
    <t>6</t>
  </si>
  <si>
    <t>Пряник</t>
  </si>
  <si>
    <t>Н000484</t>
  </si>
  <si>
    <t>Н000173</t>
  </si>
  <si>
    <t>Чай с лимоном 2 вар.</t>
  </si>
  <si>
    <t>Борщ</t>
  </si>
  <si>
    <t>Н000021</t>
  </si>
  <si>
    <t>Тефтели в соусе с рисом</t>
  </si>
  <si>
    <t>Н000023</t>
  </si>
  <si>
    <t>Среднее значение за период</t>
  </si>
  <si>
    <t xml:space="preserve"> </t>
  </si>
  <si>
    <t>гор.напиток</t>
  </si>
  <si>
    <t>хлеб бел.</t>
  </si>
  <si>
    <t>Каша молочная геркулес с маслом, с сахаром и яйцо</t>
  </si>
  <si>
    <t>Каша манная молочная с маслом, с сахаром и яйцо</t>
  </si>
  <si>
    <t>Каша гречневая молочная с маслом и яйцо</t>
  </si>
  <si>
    <t>Каша пшеничная на молоке с маслом и яйцо</t>
  </si>
  <si>
    <t>01</t>
  </si>
  <si>
    <t xml:space="preserve"> ГБОУ "СОШ-Сад № 10 г. Назрань"</t>
  </si>
  <si>
    <t>Зам дир</t>
  </si>
  <si>
    <t>Могушкова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</si>
</sst>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165" fontId="2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49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164" fontId="3" fillId="4" borderId="3" xfId="0" applyNumberFormat="1" applyFont="1" applyFill="1" applyBorder="1" applyAlignment="1">
      <alignment vertical="top" wrapText="1"/>
    </xf>
    <xf numFmtId="49" fontId="3" fillId="4" borderId="3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49" fontId="0" fillId="0" borderId="0" xfId="0" applyNumberFormat="1" applyFont="1" applyAlignment="1">
      <alignment vertical="top"/>
    </xf>
    <xf numFmtId="0" fontId="0" fillId="0" borderId="0" xfId="0" applyAlignment="1">
      <alignment vertical="top" wrapText="1"/>
    </xf>
    <xf numFmtId="3" fontId="2" fillId="0" borderId="3" xfId="0" applyNumberFormat="1" applyFont="1" applyBorder="1" applyAlignment="1">
      <alignment horizontal="right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3" fontId="3" fillId="4" borderId="3" xfId="0" applyNumberFormat="1" applyFont="1" applyFill="1" applyBorder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4" fontId="3" fillId="3" borderId="3" xfId="0" applyNumberFormat="1" applyFont="1" applyFill="1" applyBorder="1" applyAlignment="1">
      <alignment horizontal="right"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3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64" fontId="2" fillId="0" borderId="2" xfId="0" applyNumberFormat="1" applyFont="1" applyBorder="1" applyAlignment="1">
      <alignment vertical="top" wrapText="1"/>
    </xf>
    <xf numFmtId="49" fontId="3" fillId="4" borderId="3" xfId="0" applyNumberFormat="1" applyFont="1" applyFill="1" applyBorder="1" applyAlignment="1">
      <alignment horizontal="right" vertical="top"/>
    </xf>
    <xf numFmtId="49" fontId="4" fillId="4" borderId="3" xfId="0" applyNumberFormat="1" applyFont="1" applyFill="1" applyBorder="1" applyAlignment="1">
      <alignment horizontal="right" vertical="top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abSelected="1" workbookViewId="0">
      <selection activeCell="I2" sqref="I2:L2"/>
    </sheetView>
  </sheetViews>
  <sheetFormatPr defaultColWidth="9.109375" defaultRowHeight="10.199999999999999" x14ac:dyDescent="0.3"/>
  <cols>
    <col min="1" max="1" width="3.6640625" style="5" customWidth="1"/>
    <col min="2" max="2" width="3.6640625" style="2" customWidth="1"/>
    <col min="3" max="4" width="11.6640625" style="2" customWidth="1"/>
    <col min="5" max="5" width="26.6640625" style="2" customWidth="1"/>
    <col min="6" max="6" width="8.6640625" style="6" customWidth="1"/>
    <col min="7" max="10" width="7.6640625" style="5" customWidth="1"/>
    <col min="11" max="11" width="7.6640625" style="2" customWidth="1"/>
    <col min="12" max="12" width="9.6640625" style="7" customWidth="1"/>
    <col min="13" max="16384" width="9.109375" style="1"/>
  </cols>
  <sheetData>
    <row r="1" spans="1:12" ht="14.4" x14ac:dyDescent="0.3">
      <c r="A1" s="40" t="s">
        <v>0</v>
      </c>
      <c r="B1" s="41"/>
      <c r="C1" s="40" t="s">
        <v>120</v>
      </c>
      <c r="D1" s="41"/>
      <c r="E1" s="41"/>
      <c r="F1" s="4" t="s">
        <v>1</v>
      </c>
      <c r="G1" s="3" t="s">
        <v>2</v>
      </c>
      <c r="H1" s="3" t="s">
        <v>121</v>
      </c>
      <c r="I1" s="42"/>
      <c r="J1" s="43"/>
      <c r="K1" s="43"/>
      <c r="L1" s="43"/>
    </row>
    <row r="2" spans="1:12" ht="14.4" x14ac:dyDescent="0.3">
      <c r="A2" s="44" t="s">
        <v>3</v>
      </c>
      <c r="B2" s="45"/>
      <c r="C2" s="45"/>
      <c r="D2" s="45"/>
      <c r="E2" s="45"/>
      <c r="F2" s="1"/>
      <c r="G2" s="3" t="s">
        <v>4</v>
      </c>
      <c r="H2" s="19" t="s">
        <v>122</v>
      </c>
      <c r="I2" s="42"/>
      <c r="J2" s="43"/>
      <c r="K2" s="43"/>
      <c r="L2" s="43"/>
    </row>
    <row r="3" spans="1:12" ht="14.4" x14ac:dyDescent="0.3">
      <c r="A3" s="40" t="s">
        <v>5</v>
      </c>
      <c r="B3" s="41"/>
      <c r="C3" s="41"/>
      <c r="D3" s="40" t="s">
        <v>6</v>
      </c>
      <c r="E3" s="41"/>
      <c r="F3" s="41"/>
      <c r="G3" s="3" t="s">
        <v>7</v>
      </c>
      <c r="H3" s="2" t="s">
        <v>119</v>
      </c>
      <c r="I3" s="2" t="s">
        <v>8</v>
      </c>
      <c r="J3" s="2" t="s">
        <v>9</v>
      </c>
      <c r="K3" s="1"/>
      <c r="L3" s="1"/>
    </row>
    <row r="4" spans="1:12" ht="14.4" x14ac:dyDescent="0.3">
      <c r="A4" s="1"/>
      <c r="B4" s="20"/>
      <c r="C4" s="20"/>
      <c r="D4" s="20"/>
      <c r="E4" s="20"/>
      <c r="F4" s="20"/>
      <c r="G4" s="20"/>
      <c r="H4" s="2" t="s">
        <v>10</v>
      </c>
      <c r="I4" s="2" t="s">
        <v>11</v>
      </c>
      <c r="J4" s="2" t="s">
        <v>12</v>
      </c>
      <c r="K4" s="1"/>
      <c r="L4" s="1"/>
    </row>
    <row r="5" spans="1:12" ht="40.799999999999997" x14ac:dyDescent="0.3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</row>
    <row r="6" spans="1:12" x14ac:dyDescent="0.3">
      <c r="A6" s="51">
        <v>1</v>
      </c>
      <c r="B6" s="48" t="s">
        <v>25</v>
      </c>
      <c r="C6" s="48" t="s">
        <v>26</v>
      </c>
      <c r="D6" s="11" t="s">
        <v>62</v>
      </c>
      <c r="E6" s="11" t="s">
        <v>27</v>
      </c>
      <c r="F6" s="21">
        <v>123</v>
      </c>
      <c r="G6" s="10">
        <v>7</v>
      </c>
      <c r="H6" s="10">
        <v>9</v>
      </c>
      <c r="I6" s="10">
        <v>33</v>
      </c>
      <c r="J6" s="10">
        <v>241</v>
      </c>
      <c r="K6" s="11" t="s">
        <v>28</v>
      </c>
      <c r="L6" s="12">
        <v>19.93</v>
      </c>
    </row>
    <row r="7" spans="1:12" ht="20.399999999999999" x14ac:dyDescent="0.3">
      <c r="A7" s="49"/>
      <c r="B7" s="49"/>
      <c r="C7" s="49"/>
      <c r="D7" s="11" t="s">
        <v>113</v>
      </c>
      <c r="E7" s="11" t="s">
        <v>30</v>
      </c>
      <c r="F7" s="21">
        <v>220</v>
      </c>
      <c r="G7" s="10">
        <v>3</v>
      </c>
      <c r="H7" s="10">
        <v>4</v>
      </c>
      <c r="I7" s="10">
        <v>30</v>
      </c>
      <c r="J7" s="10">
        <v>168</v>
      </c>
      <c r="K7" s="11" t="s">
        <v>31</v>
      </c>
      <c r="L7" s="12">
        <v>25.48</v>
      </c>
    </row>
    <row r="8" spans="1:12" ht="20.399999999999999" x14ac:dyDescent="0.3">
      <c r="A8" s="50"/>
      <c r="B8" s="50"/>
      <c r="C8" s="50"/>
      <c r="D8" s="11" t="s">
        <v>32</v>
      </c>
      <c r="E8" s="11" t="s">
        <v>33</v>
      </c>
      <c r="F8" s="21">
        <v>210</v>
      </c>
      <c r="G8" s="10">
        <v>6</v>
      </c>
      <c r="H8" s="10">
        <v>6</v>
      </c>
      <c r="I8" s="10">
        <v>25</v>
      </c>
      <c r="J8" s="10">
        <v>178</v>
      </c>
      <c r="K8" s="11" t="s">
        <v>34</v>
      </c>
      <c r="L8" s="12">
        <v>29.19</v>
      </c>
    </row>
    <row r="9" spans="1:12" s="9" customFormat="1" ht="14.4" x14ac:dyDescent="0.3">
      <c r="A9" s="46" t="s">
        <v>35</v>
      </c>
      <c r="B9" s="47"/>
      <c r="C9" s="47"/>
      <c r="D9" s="47"/>
      <c r="E9" s="47"/>
      <c r="F9" s="22">
        <v>553</v>
      </c>
      <c r="G9" s="13">
        <f>SUBTOTAL(9,G6:G8)</f>
        <v>16</v>
      </c>
      <c r="H9" s="13">
        <f>SUBTOTAL(9,H6:H8)</f>
        <v>19</v>
      </c>
      <c r="I9" s="13">
        <f>SUBTOTAL(9,I6:I8)</f>
        <v>88</v>
      </c>
      <c r="J9" s="13">
        <f>SUBTOTAL(9,J6:J8)</f>
        <v>587</v>
      </c>
      <c r="K9" s="14"/>
      <c r="L9" s="15">
        <v>74.599999999999994</v>
      </c>
    </row>
    <row r="10" spans="1:12" x14ac:dyDescent="0.3">
      <c r="A10" s="51">
        <v>1</v>
      </c>
      <c r="B10" s="48" t="s">
        <v>25</v>
      </c>
      <c r="C10" s="48" t="s">
        <v>36</v>
      </c>
      <c r="D10" s="11" t="s">
        <v>37</v>
      </c>
      <c r="E10" s="11" t="s">
        <v>38</v>
      </c>
      <c r="F10" s="21">
        <v>90</v>
      </c>
      <c r="G10" s="10">
        <v>14</v>
      </c>
      <c r="H10" s="10">
        <v>4</v>
      </c>
      <c r="I10" s="10"/>
      <c r="J10" s="10">
        <v>92</v>
      </c>
      <c r="K10" s="11" t="s">
        <v>39</v>
      </c>
      <c r="L10" s="26">
        <v>35.19</v>
      </c>
    </row>
    <row r="11" spans="1:12" x14ac:dyDescent="0.3">
      <c r="A11" s="49"/>
      <c r="B11" s="49"/>
      <c r="C11" s="49"/>
      <c r="D11" s="11" t="s">
        <v>40</v>
      </c>
      <c r="E11" s="11" t="s">
        <v>41</v>
      </c>
      <c r="F11" s="21">
        <v>60</v>
      </c>
      <c r="G11" s="10">
        <v>2</v>
      </c>
      <c r="H11" s="10">
        <v>3</v>
      </c>
      <c r="I11" s="10">
        <v>3</v>
      </c>
      <c r="J11" s="10">
        <v>47</v>
      </c>
      <c r="K11" s="11" t="s">
        <v>42</v>
      </c>
      <c r="L11" s="26">
        <v>5.31</v>
      </c>
    </row>
    <row r="12" spans="1:12" x14ac:dyDescent="0.3">
      <c r="A12" s="49"/>
      <c r="B12" s="49"/>
      <c r="C12" s="49"/>
      <c r="D12" s="11" t="s">
        <v>43</v>
      </c>
      <c r="E12" s="11" t="s">
        <v>44</v>
      </c>
      <c r="F12" s="21">
        <v>200</v>
      </c>
      <c r="G12" s="10">
        <v>3</v>
      </c>
      <c r="H12" s="10">
        <v>8</v>
      </c>
      <c r="I12" s="10">
        <v>30</v>
      </c>
      <c r="J12" s="10">
        <v>204</v>
      </c>
      <c r="K12" s="11" t="s">
        <v>45</v>
      </c>
      <c r="L12" s="26">
        <v>16.45</v>
      </c>
    </row>
    <row r="13" spans="1:12" x14ac:dyDescent="0.3">
      <c r="A13" s="49"/>
      <c r="B13" s="49"/>
      <c r="C13" s="49"/>
      <c r="D13" s="11" t="s">
        <v>46</v>
      </c>
      <c r="E13" s="11" t="s">
        <v>47</v>
      </c>
      <c r="F13" s="21">
        <v>200</v>
      </c>
      <c r="G13" s="10">
        <v>4</v>
      </c>
      <c r="H13" s="10">
        <v>7</v>
      </c>
      <c r="I13" s="10">
        <v>20</v>
      </c>
      <c r="J13" s="10">
        <v>159</v>
      </c>
      <c r="K13" s="11" t="s">
        <v>48</v>
      </c>
      <c r="L13" s="26">
        <v>8.11</v>
      </c>
    </row>
    <row r="14" spans="1:12" x14ac:dyDescent="0.3">
      <c r="A14" s="49"/>
      <c r="B14" s="49"/>
      <c r="C14" s="49"/>
      <c r="D14" s="11" t="s">
        <v>49</v>
      </c>
      <c r="E14" s="11" t="s">
        <v>50</v>
      </c>
      <c r="F14" s="21">
        <v>200</v>
      </c>
      <c r="G14" s="10"/>
      <c r="H14" s="10"/>
      <c r="I14" s="36">
        <v>18</v>
      </c>
      <c r="J14" s="36">
        <v>72</v>
      </c>
      <c r="K14" s="37" t="s">
        <v>51</v>
      </c>
      <c r="L14" s="38">
        <v>5.9</v>
      </c>
    </row>
    <row r="15" spans="1:12" x14ac:dyDescent="0.3">
      <c r="A15" s="50"/>
      <c r="B15" s="50"/>
      <c r="C15" s="50"/>
      <c r="D15" s="11" t="s">
        <v>114</v>
      </c>
      <c r="E15" s="11" t="s">
        <v>52</v>
      </c>
      <c r="F15" s="21">
        <v>80</v>
      </c>
      <c r="G15" s="10">
        <v>4</v>
      </c>
      <c r="H15" s="10">
        <v>2</v>
      </c>
      <c r="I15" s="10">
        <v>33</v>
      </c>
      <c r="J15" s="10">
        <v>166</v>
      </c>
      <c r="K15" s="11" t="s">
        <v>53</v>
      </c>
      <c r="L15" s="26">
        <v>3.68</v>
      </c>
    </row>
    <row r="16" spans="1:12" s="9" customFormat="1" ht="14.4" x14ac:dyDescent="0.3">
      <c r="A16" s="46" t="s">
        <v>35</v>
      </c>
      <c r="B16" s="47"/>
      <c r="C16" s="47"/>
      <c r="D16" s="47"/>
      <c r="E16" s="47"/>
      <c r="F16" s="22">
        <v>830</v>
      </c>
      <c r="G16" s="13">
        <f>SUBTOTAL(9,G10:G15)</f>
        <v>27</v>
      </c>
      <c r="H16" s="13">
        <f>SUBTOTAL(9,H10:H15)</f>
        <v>24</v>
      </c>
      <c r="I16" s="13">
        <f>SUBTOTAL(9,I10:I15)</f>
        <v>104</v>
      </c>
      <c r="J16" s="13">
        <f>SUBTOTAL(9,J10:J15)</f>
        <v>740</v>
      </c>
      <c r="K16" s="14"/>
      <c r="L16" s="27">
        <v>74.64</v>
      </c>
    </row>
    <row r="17" spans="1:12" s="9" customFormat="1" ht="14.4" x14ac:dyDescent="0.3">
      <c r="A17" s="52" t="s">
        <v>54</v>
      </c>
      <c r="B17" s="53"/>
      <c r="C17" s="53"/>
      <c r="D17" s="53"/>
      <c r="E17" s="53"/>
      <c r="F17" s="23">
        <v>1383</v>
      </c>
      <c r="G17" s="16">
        <f>SUBTOTAL(9,G6:G15)</f>
        <v>43</v>
      </c>
      <c r="H17" s="16">
        <f>SUBTOTAL(9,H6:H15)</f>
        <v>43</v>
      </c>
      <c r="I17" s="16">
        <f>SUBTOTAL(9,I6:I15)</f>
        <v>192</v>
      </c>
      <c r="J17" s="16">
        <f>SUBTOTAL(9,J6:J15)</f>
        <v>1327</v>
      </c>
      <c r="K17" s="17"/>
      <c r="L17" s="18">
        <f>SUM(L9,L16)</f>
        <v>149.24</v>
      </c>
    </row>
    <row r="18" spans="1:12" ht="20.399999999999999" x14ac:dyDescent="0.3">
      <c r="A18" s="54">
        <v>1</v>
      </c>
      <c r="B18" s="57" t="s">
        <v>55</v>
      </c>
      <c r="C18" s="60" t="s">
        <v>26</v>
      </c>
      <c r="D18" s="11" t="s">
        <v>32</v>
      </c>
      <c r="E18" s="11" t="s">
        <v>115</v>
      </c>
      <c r="F18" s="21">
        <v>245</v>
      </c>
      <c r="G18" s="10">
        <v>12</v>
      </c>
      <c r="H18" s="10">
        <v>11</v>
      </c>
      <c r="I18" s="10">
        <v>29</v>
      </c>
      <c r="J18" s="10">
        <v>263</v>
      </c>
      <c r="K18" s="11" t="s">
        <v>56</v>
      </c>
      <c r="L18" s="12">
        <v>34.99</v>
      </c>
    </row>
    <row r="19" spans="1:12" ht="10.5" customHeight="1" x14ac:dyDescent="0.3">
      <c r="A19" s="55"/>
      <c r="B19" s="58"/>
      <c r="C19" s="61"/>
      <c r="D19" s="11" t="s">
        <v>113</v>
      </c>
      <c r="E19" s="11" t="s">
        <v>57</v>
      </c>
      <c r="F19" s="21">
        <v>200</v>
      </c>
      <c r="G19" s="10"/>
      <c r="H19" s="10"/>
      <c r="I19" s="10">
        <v>12</v>
      </c>
      <c r="J19" s="10">
        <v>48</v>
      </c>
      <c r="K19" s="11" t="s">
        <v>58</v>
      </c>
      <c r="L19" s="12">
        <v>3.61</v>
      </c>
    </row>
    <row r="20" spans="1:12" ht="10.5" customHeight="1" x14ac:dyDescent="0.3">
      <c r="A20" s="55"/>
      <c r="B20" s="58"/>
      <c r="C20" s="61"/>
      <c r="D20" s="11" t="s">
        <v>59</v>
      </c>
      <c r="E20" s="11" t="s">
        <v>60</v>
      </c>
      <c r="F20" s="21">
        <v>100</v>
      </c>
      <c r="G20" s="10"/>
      <c r="H20" s="10"/>
      <c r="I20" s="10">
        <v>11</v>
      </c>
      <c r="J20" s="10">
        <v>44</v>
      </c>
      <c r="K20" s="11" t="s">
        <v>61</v>
      </c>
      <c r="L20" s="12">
        <v>22.72</v>
      </c>
    </row>
    <row r="21" spans="1:12" ht="10.5" customHeight="1" x14ac:dyDescent="0.3">
      <c r="A21" s="56"/>
      <c r="B21" s="59"/>
      <c r="C21" s="62"/>
      <c r="D21" s="11" t="s">
        <v>62</v>
      </c>
      <c r="E21" s="11" t="s">
        <v>63</v>
      </c>
      <c r="F21" s="21">
        <v>110</v>
      </c>
      <c r="G21" s="10">
        <v>6</v>
      </c>
      <c r="H21" s="10">
        <v>7</v>
      </c>
      <c r="I21" s="10">
        <v>32</v>
      </c>
      <c r="J21" s="10">
        <v>215</v>
      </c>
      <c r="K21" s="11" t="s">
        <v>64</v>
      </c>
      <c r="L21" s="12">
        <v>13.33</v>
      </c>
    </row>
    <row r="22" spans="1:12" s="9" customFormat="1" ht="14.4" x14ac:dyDescent="0.3">
      <c r="A22" s="46" t="s">
        <v>35</v>
      </c>
      <c r="B22" s="47"/>
      <c r="C22" s="47"/>
      <c r="D22" s="47"/>
      <c r="E22" s="47"/>
      <c r="F22" s="22">
        <v>655</v>
      </c>
      <c r="G22" s="13">
        <f>SUBTOTAL(9,G18:G21)</f>
        <v>18</v>
      </c>
      <c r="H22" s="13">
        <f>SUBTOTAL(9,H18:H21)</f>
        <v>18</v>
      </c>
      <c r="I22" s="13">
        <f>SUBTOTAL(9,I18:I21)</f>
        <v>84</v>
      </c>
      <c r="J22" s="13">
        <f>SUBTOTAL(9,J18:J21)</f>
        <v>570</v>
      </c>
      <c r="K22" s="14"/>
      <c r="L22" s="15">
        <v>74.650000000000006</v>
      </c>
    </row>
    <row r="23" spans="1:12" x14ac:dyDescent="0.3">
      <c r="A23" s="51">
        <v>1</v>
      </c>
      <c r="B23" s="48" t="s">
        <v>55</v>
      </c>
      <c r="C23" s="48" t="s">
        <v>36</v>
      </c>
      <c r="D23" s="11" t="s">
        <v>114</v>
      </c>
      <c r="E23" s="11" t="s">
        <v>52</v>
      </c>
      <c r="F23" s="21">
        <v>80</v>
      </c>
      <c r="G23" s="10">
        <v>4</v>
      </c>
      <c r="H23" s="10">
        <v>2</v>
      </c>
      <c r="I23" s="10">
        <v>33</v>
      </c>
      <c r="J23" s="10">
        <v>166</v>
      </c>
      <c r="K23" s="11" t="s">
        <v>53</v>
      </c>
      <c r="L23" s="28">
        <v>3.68</v>
      </c>
    </row>
    <row r="24" spans="1:12" x14ac:dyDescent="0.3">
      <c r="A24" s="49"/>
      <c r="B24" s="49"/>
      <c r="C24" s="49"/>
      <c r="D24" s="11" t="s">
        <v>46</v>
      </c>
      <c r="E24" s="11" t="s">
        <v>65</v>
      </c>
      <c r="F24" s="21">
        <v>210</v>
      </c>
      <c r="G24" s="10">
        <v>4</v>
      </c>
      <c r="H24" s="10">
        <v>6</v>
      </c>
      <c r="I24" s="10">
        <v>12</v>
      </c>
      <c r="J24" s="10">
        <v>118</v>
      </c>
      <c r="K24" s="11" t="s">
        <v>66</v>
      </c>
      <c r="L24" s="28">
        <v>13.12</v>
      </c>
    </row>
    <row r="25" spans="1:12" x14ac:dyDescent="0.3">
      <c r="A25" s="49"/>
      <c r="B25" s="49"/>
      <c r="C25" s="49"/>
      <c r="D25" s="11" t="s">
        <v>37</v>
      </c>
      <c r="E25" s="11" t="s">
        <v>67</v>
      </c>
      <c r="F25" s="21">
        <v>90</v>
      </c>
      <c r="G25" s="10">
        <v>13</v>
      </c>
      <c r="H25" s="10">
        <v>15</v>
      </c>
      <c r="I25" s="10">
        <v>6</v>
      </c>
      <c r="J25" s="10">
        <v>211</v>
      </c>
      <c r="K25" s="11" t="s">
        <v>68</v>
      </c>
      <c r="L25" s="28">
        <v>39.89</v>
      </c>
    </row>
    <row r="26" spans="1:12" x14ac:dyDescent="0.3">
      <c r="A26" s="49"/>
      <c r="B26" s="49"/>
      <c r="C26" s="49"/>
      <c r="D26" s="11" t="s">
        <v>43</v>
      </c>
      <c r="E26" s="11" t="s">
        <v>69</v>
      </c>
      <c r="F26" s="21">
        <v>195</v>
      </c>
      <c r="G26" s="10">
        <v>4</v>
      </c>
      <c r="H26" s="10">
        <v>5</v>
      </c>
      <c r="I26" s="10">
        <v>25</v>
      </c>
      <c r="J26" s="10">
        <v>161</v>
      </c>
      <c r="K26" s="11" t="s">
        <v>70</v>
      </c>
      <c r="L26" s="28">
        <v>9.0299999999999994</v>
      </c>
    </row>
    <row r="27" spans="1:12" x14ac:dyDescent="0.3">
      <c r="A27" s="49"/>
      <c r="B27" s="49"/>
      <c r="C27" s="49"/>
      <c r="D27" s="11" t="s">
        <v>113</v>
      </c>
      <c r="E27" s="11" t="s">
        <v>71</v>
      </c>
      <c r="F27" s="21">
        <v>205</v>
      </c>
      <c r="G27" s="10"/>
      <c r="H27" s="10"/>
      <c r="I27" s="10">
        <v>18</v>
      </c>
      <c r="J27" s="10">
        <v>72</v>
      </c>
      <c r="K27" s="11" t="s">
        <v>58</v>
      </c>
      <c r="L27" s="28">
        <v>4.24</v>
      </c>
    </row>
    <row r="28" spans="1:12" x14ac:dyDescent="0.3">
      <c r="A28" s="50"/>
      <c r="B28" s="50"/>
      <c r="C28" s="50"/>
      <c r="D28" s="11" t="s">
        <v>40</v>
      </c>
      <c r="E28" s="11" t="s">
        <v>72</v>
      </c>
      <c r="F28" s="21">
        <v>60</v>
      </c>
      <c r="G28" s="10">
        <v>1</v>
      </c>
      <c r="H28" s="10">
        <v>5</v>
      </c>
      <c r="I28" s="10">
        <v>6</v>
      </c>
      <c r="J28" s="10">
        <v>73</v>
      </c>
      <c r="K28" s="11" t="s">
        <v>73</v>
      </c>
      <c r="L28" s="28">
        <v>4.6399999999999997</v>
      </c>
    </row>
    <row r="29" spans="1:12" s="9" customFormat="1" ht="14.4" x14ac:dyDescent="0.3">
      <c r="A29" s="46" t="s">
        <v>35</v>
      </c>
      <c r="B29" s="47"/>
      <c r="C29" s="47"/>
      <c r="D29" s="47"/>
      <c r="E29" s="47"/>
      <c r="F29" s="22">
        <v>840</v>
      </c>
      <c r="G29" s="13">
        <f>SUBTOTAL(9,G23:G28)</f>
        <v>26</v>
      </c>
      <c r="H29" s="13">
        <f>SUBTOTAL(9,H23:H28)</f>
        <v>33</v>
      </c>
      <c r="I29" s="13">
        <f>SUBTOTAL(9,I23:I28)</f>
        <v>100</v>
      </c>
      <c r="J29" s="13">
        <f>SUBTOTAL(9,J23:J28)</f>
        <v>801</v>
      </c>
      <c r="K29" s="14"/>
      <c r="L29" s="29">
        <v>74.599999999999994</v>
      </c>
    </row>
    <row r="30" spans="1:12" s="9" customFormat="1" ht="14.4" x14ac:dyDescent="0.3">
      <c r="A30" s="52" t="s">
        <v>54</v>
      </c>
      <c r="B30" s="53"/>
      <c r="C30" s="53"/>
      <c r="D30" s="53"/>
      <c r="E30" s="53"/>
      <c r="F30" s="23">
        <v>1495</v>
      </c>
      <c r="G30" s="16">
        <f>SUBTOTAL(9,G18:G28)</f>
        <v>44</v>
      </c>
      <c r="H30" s="16">
        <f>SUBTOTAL(9,H18:H28)</f>
        <v>51</v>
      </c>
      <c r="I30" s="16">
        <f>SUBTOTAL(9,I18:I28)</f>
        <v>184</v>
      </c>
      <c r="J30" s="16">
        <f>SUBTOTAL(9,J18:J28)</f>
        <v>1371</v>
      </c>
      <c r="K30" s="17"/>
      <c r="L30" s="18">
        <f>SUM(L22,L29)</f>
        <v>149.25</v>
      </c>
    </row>
    <row r="31" spans="1:12" x14ac:dyDescent="0.3">
      <c r="A31" s="54">
        <v>1</v>
      </c>
      <c r="B31" s="57" t="s">
        <v>74</v>
      </c>
      <c r="C31" s="60" t="s">
        <v>26</v>
      </c>
      <c r="D31" s="11" t="s">
        <v>62</v>
      </c>
      <c r="E31" s="11" t="s">
        <v>75</v>
      </c>
      <c r="F31" s="21">
        <v>115</v>
      </c>
      <c r="G31" s="10">
        <v>6</v>
      </c>
      <c r="H31" s="10">
        <v>8</v>
      </c>
      <c r="I31" s="10">
        <v>32</v>
      </c>
      <c r="J31" s="10">
        <v>224</v>
      </c>
      <c r="K31" s="11" t="s">
        <v>76</v>
      </c>
      <c r="L31" s="12">
        <v>16.5</v>
      </c>
    </row>
    <row r="32" spans="1:12" ht="20.399999999999999" x14ac:dyDescent="0.3">
      <c r="A32" s="55"/>
      <c r="B32" s="58"/>
      <c r="C32" s="61"/>
      <c r="D32" s="11" t="s">
        <v>32</v>
      </c>
      <c r="E32" s="11" t="s">
        <v>116</v>
      </c>
      <c r="F32" s="21">
        <v>360</v>
      </c>
      <c r="G32" s="10">
        <v>10</v>
      </c>
      <c r="H32" s="10">
        <v>10</v>
      </c>
      <c r="I32" s="10">
        <v>29</v>
      </c>
      <c r="J32" s="10">
        <v>246</v>
      </c>
      <c r="K32" s="11" t="s">
        <v>77</v>
      </c>
      <c r="L32" s="12">
        <v>47.44</v>
      </c>
    </row>
    <row r="33" spans="1:12" ht="10.5" customHeight="1" x14ac:dyDescent="0.3">
      <c r="A33" s="55"/>
      <c r="B33" s="58"/>
      <c r="C33" s="61"/>
      <c r="D33" s="11" t="s">
        <v>29</v>
      </c>
      <c r="E33" s="11" t="s">
        <v>78</v>
      </c>
      <c r="F33" s="21">
        <v>200</v>
      </c>
      <c r="G33" s="10"/>
      <c r="H33" s="10"/>
      <c r="I33" s="10">
        <v>20</v>
      </c>
      <c r="J33" s="10">
        <v>80</v>
      </c>
      <c r="K33" s="11" t="s">
        <v>79</v>
      </c>
      <c r="L33" s="12">
        <v>3.47</v>
      </c>
    </row>
    <row r="34" spans="1:12" ht="10.5" customHeight="1" x14ac:dyDescent="0.3">
      <c r="A34" s="56"/>
      <c r="B34" s="59"/>
      <c r="C34" s="62"/>
      <c r="D34" s="11" t="s">
        <v>80</v>
      </c>
      <c r="E34" s="11" t="s">
        <v>81</v>
      </c>
      <c r="F34" s="21">
        <v>30</v>
      </c>
      <c r="G34" s="10">
        <v>1</v>
      </c>
      <c r="H34" s="10">
        <v>2</v>
      </c>
      <c r="I34" s="10">
        <v>6</v>
      </c>
      <c r="J34" s="10">
        <v>46</v>
      </c>
      <c r="K34" s="11" t="s">
        <v>82</v>
      </c>
      <c r="L34" s="12">
        <v>7.21</v>
      </c>
    </row>
    <row r="35" spans="1:12" s="9" customFormat="1" ht="14.4" x14ac:dyDescent="0.3">
      <c r="A35" s="46" t="s">
        <v>35</v>
      </c>
      <c r="B35" s="47"/>
      <c r="C35" s="47"/>
      <c r="D35" s="47"/>
      <c r="E35" s="47"/>
      <c r="F35" s="22">
        <v>705</v>
      </c>
      <c r="G35" s="13">
        <f>SUBTOTAL(9,G31:G34)</f>
        <v>17</v>
      </c>
      <c r="H35" s="13">
        <f>SUBTOTAL(9,H31:H34)</f>
        <v>20</v>
      </c>
      <c r="I35" s="13">
        <f>SUBTOTAL(9,I31:I34)</f>
        <v>87</v>
      </c>
      <c r="J35" s="13">
        <f>SUBTOTAL(9,J31:J34)</f>
        <v>596</v>
      </c>
      <c r="K35" s="14"/>
      <c r="L35" s="15">
        <v>74.62</v>
      </c>
    </row>
    <row r="36" spans="1:12" x14ac:dyDescent="0.3">
      <c r="A36" s="51">
        <v>1</v>
      </c>
      <c r="B36" s="48" t="s">
        <v>74</v>
      </c>
      <c r="C36" s="48" t="s">
        <v>36</v>
      </c>
      <c r="D36" s="11" t="s">
        <v>114</v>
      </c>
      <c r="E36" s="11" t="s">
        <v>52</v>
      </c>
      <c r="F36" s="21">
        <v>80</v>
      </c>
      <c r="G36" s="10">
        <v>4</v>
      </c>
      <c r="H36" s="10">
        <v>2</v>
      </c>
      <c r="I36" s="10">
        <v>33</v>
      </c>
      <c r="J36" s="10">
        <v>166</v>
      </c>
      <c r="K36" s="11" t="s">
        <v>53</v>
      </c>
      <c r="L36" s="30">
        <v>3.68</v>
      </c>
    </row>
    <row r="37" spans="1:12" x14ac:dyDescent="0.3">
      <c r="A37" s="49"/>
      <c r="B37" s="49"/>
      <c r="C37" s="49"/>
      <c r="D37" s="11" t="s">
        <v>46</v>
      </c>
      <c r="E37" s="11" t="s">
        <v>83</v>
      </c>
      <c r="F37" s="21">
        <v>200</v>
      </c>
      <c r="G37" s="10">
        <v>6</v>
      </c>
      <c r="H37" s="10">
        <v>4</v>
      </c>
      <c r="I37" s="10">
        <v>30</v>
      </c>
      <c r="J37" s="10">
        <v>180</v>
      </c>
      <c r="K37" s="11" t="s">
        <v>84</v>
      </c>
      <c r="L37" s="30">
        <v>9.77</v>
      </c>
    </row>
    <row r="38" spans="1:12" x14ac:dyDescent="0.3">
      <c r="A38" s="49"/>
      <c r="B38" s="49"/>
      <c r="C38" s="49"/>
      <c r="D38" s="11" t="s">
        <v>40</v>
      </c>
      <c r="E38" s="11" t="s">
        <v>85</v>
      </c>
      <c r="F38" s="21">
        <v>60</v>
      </c>
      <c r="G38" s="10">
        <v>1</v>
      </c>
      <c r="H38" s="10">
        <v>8</v>
      </c>
      <c r="I38" s="10">
        <v>4</v>
      </c>
      <c r="J38" s="10">
        <v>92</v>
      </c>
      <c r="K38" s="11" t="s">
        <v>86</v>
      </c>
      <c r="L38" s="30">
        <v>9.26</v>
      </c>
    </row>
    <row r="39" spans="1:12" x14ac:dyDescent="0.3">
      <c r="A39" s="49"/>
      <c r="B39" s="49"/>
      <c r="C39" s="49"/>
      <c r="D39" s="11" t="s">
        <v>37</v>
      </c>
      <c r="E39" s="11" t="s">
        <v>87</v>
      </c>
      <c r="F39" s="21">
        <v>200</v>
      </c>
      <c r="G39" s="10">
        <v>16</v>
      </c>
      <c r="H39" s="10">
        <v>16</v>
      </c>
      <c r="I39" s="10">
        <v>18</v>
      </c>
      <c r="J39" s="10">
        <v>280</v>
      </c>
      <c r="K39" s="11" t="s">
        <v>88</v>
      </c>
      <c r="L39" s="30">
        <v>46.01</v>
      </c>
    </row>
    <row r="40" spans="1:12" x14ac:dyDescent="0.3">
      <c r="A40" s="50"/>
      <c r="B40" s="50"/>
      <c r="C40" s="50"/>
      <c r="D40" s="11" t="s">
        <v>49</v>
      </c>
      <c r="E40" s="11" t="s">
        <v>50</v>
      </c>
      <c r="F40" s="21">
        <v>200</v>
      </c>
      <c r="G40" s="10"/>
      <c r="H40" s="10"/>
      <c r="I40" s="36">
        <v>18</v>
      </c>
      <c r="J40" s="36">
        <v>72</v>
      </c>
      <c r="K40" s="37" t="s">
        <v>51</v>
      </c>
      <c r="L40" s="38">
        <v>5.9</v>
      </c>
    </row>
    <row r="41" spans="1:12" s="9" customFormat="1" ht="14.4" x14ac:dyDescent="0.3">
      <c r="A41" s="46" t="s">
        <v>35</v>
      </c>
      <c r="B41" s="47"/>
      <c r="C41" s="47"/>
      <c r="D41" s="47"/>
      <c r="E41" s="47"/>
      <c r="F41" s="22">
        <v>740</v>
      </c>
      <c r="G41" s="13">
        <f>SUBTOTAL(9,G36:G40)</f>
        <v>27</v>
      </c>
      <c r="H41" s="13">
        <f>SUBTOTAL(9,H36:H40)</f>
        <v>30</v>
      </c>
      <c r="I41" s="13">
        <f>SUBTOTAL(9,I36:I40)</f>
        <v>103</v>
      </c>
      <c r="J41" s="13">
        <f>SUBTOTAL(9,J36:J40)</f>
        <v>790</v>
      </c>
      <c r="K41" s="14"/>
      <c r="L41" s="31">
        <v>74.62</v>
      </c>
    </row>
    <row r="42" spans="1:12" s="9" customFormat="1" ht="14.4" x14ac:dyDescent="0.3">
      <c r="A42" s="52" t="s">
        <v>54</v>
      </c>
      <c r="B42" s="53"/>
      <c r="C42" s="53"/>
      <c r="D42" s="53"/>
      <c r="E42" s="53"/>
      <c r="F42" s="23">
        <v>1445</v>
      </c>
      <c r="G42" s="16">
        <f>SUBTOTAL(9,G31:G40)</f>
        <v>44</v>
      </c>
      <c r="H42" s="16">
        <f>SUBTOTAL(9,H31:H40)</f>
        <v>50</v>
      </c>
      <c r="I42" s="16">
        <f>SUBTOTAL(9,I31:I40)</f>
        <v>190</v>
      </c>
      <c r="J42" s="16">
        <f>SUBTOTAL(9,J31:J40)</f>
        <v>1386</v>
      </c>
      <c r="K42" s="17"/>
      <c r="L42" s="18">
        <f>SUM(L35,L41)</f>
        <v>149.24</v>
      </c>
    </row>
    <row r="43" spans="1:12" x14ac:dyDescent="0.3">
      <c r="A43" s="54">
        <v>1</v>
      </c>
      <c r="B43" s="57" t="s">
        <v>89</v>
      </c>
      <c r="C43" s="60" t="s">
        <v>26</v>
      </c>
      <c r="D43" s="11" t="s">
        <v>62</v>
      </c>
      <c r="E43" s="11" t="s">
        <v>63</v>
      </c>
      <c r="F43" s="21">
        <v>115</v>
      </c>
      <c r="G43" s="10">
        <v>6</v>
      </c>
      <c r="H43" s="10">
        <v>8</v>
      </c>
      <c r="I43" s="10">
        <v>32</v>
      </c>
      <c r="J43" s="10">
        <v>224</v>
      </c>
      <c r="K43" s="11" t="s">
        <v>76</v>
      </c>
      <c r="L43" s="12">
        <v>16.5</v>
      </c>
    </row>
    <row r="44" spans="1:12" ht="10.5" customHeight="1" x14ac:dyDescent="0.3">
      <c r="A44" s="55"/>
      <c r="B44" s="58"/>
      <c r="C44" s="61"/>
      <c r="D44" s="11" t="s">
        <v>113</v>
      </c>
      <c r="E44" s="11" t="s">
        <v>57</v>
      </c>
      <c r="F44" s="21">
        <v>200</v>
      </c>
      <c r="G44" s="10"/>
      <c r="H44" s="10"/>
      <c r="I44" s="10">
        <v>12</v>
      </c>
      <c r="J44" s="10">
        <v>48</v>
      </c>
      <c r="K44" s="11" t="s">
        <v>58</v>
      </c>
      <c r="L44" s="12">
        <v>3.61</v>
      </c>
    </row>
    <row r="45" spans="1:12" ht="20.399999999999999" x14ac:dyDescent="0.3">
      <c r="A45" s="55"/>
      <c r="B45" s="58"/>
      <c r="C45" s="61"/>
      <c r="D45" s="11" t="s">
        <v>32</v>
      </c>
      <c r="E45" s="11" t="s">
        <v>117</v>
      </c>
      <c r="F45" s="21">
        <v>250</v>
      </c>
      <c r="G45" s="10">
        <v>12</v>
      </c>
      <c r="H45" s="10">
        <v>10</v>
      </c>
      <c r="I45" s="10">
        <v>30</v>
      </c>
      <c r="J45" s="10">
        <v>258</v>
      </c>
      <c r="K45" s="11" t="s">
        <v>90</v>
      </c>
      <c r="L45" s="12">
        <v>31.79</v>
      </c>
    </row>
    <row r="46" spans="1:12" ht="10.5" customHeight="1" x14ac:dyDescent="0.3">
      <c r="A46" s="56"/>
      <c r="B46" s="59"/>
      <c r="C46" s="62"/>
      <c r="D46" s="11" t="s">
        <v>59</v>
      </c>
      <c r="E46" s="11" t="s">
        <v>60</v>
      </c>
      <c r="F46" s="21">
        <v>100</v>
      </c>
      <c r="G46" s="10"/>
      <c r="H46" s="10"/>
      <c r="I46" s="10">
        <v>11</v>
      </c>
      <c r="J46" s="10">
        <v>44</v>
      </c>
      <c r="K46" s="11" t="s">
        <v>61</v>
      </c>
      <c r="L46" s="12">
        <v>22.72</v>
      </c>
    </row>
    <row r="47" spans="1:12" s="9" customFormat="1" ht="14.4" x14ac:dyDescent="0.3">
      <c r="A47" s="46" t="s">
        <v>35</v>
      </c>
      <c r="B47" s="47"/>
      <c r="C47" s="47"/>
      <c r="D47" s="47"/>
      <c r="E47" s="47"/>
      <c r="F47" s="22">
        <v>665</v>
      </c>
      <c r="G47" s="13">
        <f>SUBTOTAL(9,G43:G46)</f>
        <v>18</v>
      </c>
      <c r="H47" s="13">
        <f>SUBTOTAL(9,H43:H46)</f>
        <v>18</v>
      </c>
      <c r="I47" s="13">
        <f>SUBTOTAL(9,I43:I46)</f>
        <v>85</v>
      </c>
      <c r="J47" s="13">
        <f>SUBTOTAL(9,J43:J46)</f>
        <v>574</v>
      </c>
      <c r="K47" s="14"/>
      <c r="L47" s="15">
        <v>74.62</v>
      </c>
    </row>
    <row r="48" spans="1:12" x14ac:dyDescent="0.3">
      <c r="A48" s="51">
        <v>1</v>
      </c>
      <c r="B48" s="48" t="s">
        <v>89</v>
      </c>
      <c r="C48" s="48" t="s">
        <v>36</v>
      </c>
      <c r="D48" s="11" t="s">
        <v>59</v>
      </c>
      <c r="E48" s="11" t="s">
        <v>60</v>
      </c>
      <c r="F48" s="21">
        <v>100</v>
      </c>
      <c r="G48" s="10"/>
      <c r="H48" s="10"/>
      <c r="I48" s="10">
        <v>11</v>
      </c>
      <c r="J48" s="10">
        <v>44</v>
      </c>
      <c r="K48" s="11" t="s">
        <v>61</v>
      </c>
      <c r="L48" s="32">
        <v>20.98</v>
      </c>
    </row>
    <row r="49" spans="1:12" x14ac:dyDescent="0.3">
      <c r="A49" s="49"/>
      <c r="B49" s="49"/>
      <c r="C49" s="49"/>
      <c r="D49" s="11" t="s">
        <v>114</v>
      </c>
      <c r="E49" s="11" t="s">
        <v>52</v>
      </c>
      <c r="F49" s="21">
        <v>80</v>
      </c>
      <c r="G49" s="10">
        <v>4</v>
      </c>
      <c r="H49" s="10">
        <v>2</v>
      </c>
      <c r="I49" s="10">
        <v>33</v>
      </c>
      <c r="J49" s="10">
        <v>166</v>
      </c>
      <c r="K49" s="11" t="s">
        <v>53</v>
      </c>
      <c r="L49" s="32">
        <v>3.68</v>
      </c>
    </row>
    <row r="50" spans="1:12" ht="20.399999999999999" x14ac:dyDescent="0.3">
      <c r="A50" s="49"/>
      <c r="B50" s="49"/>
      <c r="C50" s="49"/>
      <c r="D50" s="11" t="s">
        <v>46</v>
      </c>
      <c r="E50" s="11" t="s">
        <v>91</v>
      </c>
      <c r="F50" s="21">
        <v>200</v>
      </c>
      <c r="G50" s="10">
        <v>2</v>
      </c>
      <c r="H50" s="10">
        <v>5</v>
      </c>
      <c r="I50" s="10">
        <v>19</v>
      </c>
      <c r="J50" s="10">
        <v>129</v>
      </c>
      <c r="K50" s="11" t="s">
        <v>92</v>
      </c>
      <c r="L50" s="32">
        <v>10.55</v>
      </c>
    </row>
    <row r="51" spans="1:12" x14ac:dyDescent="0.3">
      <c r="A51" s="49"/>
      <c r="B51" s="49"/>
      <c r="C51" s="49"/>
      <c r="D51" s="11" t="s">
        <v>40</v>
      </c>
      <c r="E51" s="11" t="s">
        <v>72</v>
      </c>
      <c r="F51" s="21">
        <v>60</v>
      </c>
      <c r="G51" s="10">
        <v>1</v>
      </c>
      <c r="H51" s="10">
        <v>8</v>
      </c>
      <c r="I51" s="10">
        <v>6</v>
      </c>
      <c r="J51" s="10">
        <v>100</v>
      </c>
      <c r="K51" s="11" t="s">
        <v>73</v>
      </c>
      <c r="L51" s="32">
        <v>8.4700000000000006</v>
      </c>
    </row>
    <row r="52" spans="1:12" ht="20.399999999999999" x14ac:dyDescent="0.3">
      <c r="A52" s="49"/>
      <c r="B52" s="49"/>
      <c r="C52" s="49"/>
      <c r="D52" s="11" t="s">
        <v>37</v>
      </c>
      <c r="E52" s="11" t="s">
        <v>93</v>
      </c>
      <c r="F52" s="21">
        <v>305</v>
      </c>
      <c r="G52" s="10">
        <v>19</v>
      </c>
      <c r="H52" s="10">
        <v>16</v>
      </c>
      <c r="I52" s="10">
        <v>20</v>
      </c>
      <c r="J52" s="10">
        <v>300</v>
      </c>
      <c r="K52" s="11" t="s">
        <v>94</v>
      </c>
      <c r="L52" s="32">
        <v>27.05</v>
      </c>
    </row>
    <row r="53" spans="1:12" x14ac:dyDescent="0.3">
      <c r="A53" s="50"/>
      <c r="B53" s="50"/>
      <c r="C53" s="50"/>
      <c r="D53" s="11" t="s">
        <v>113</v>
      </c>
      <c r="E53" s="11" t="s">
        <v>71</v>
      </c>
      <c r="F53" s="21">
        <v>205</v>
      </c>
      <c r="G53" s="10"/>
      <c r="H53" s="10"/>
      <c r="I53" s="10">
        <v>18</v>
      </c>
      <c r="J53" s="10">
        <v>72</v>
      </c>
      <c r="K53" s="11" t="s">
        <v>58</v>
      </c>
      <c r="L53" s="32">
        <v>3.89</v>
      </c>
    </row>
    <row r="54" spans="1:12" s="9" customFormat="1" ht="14.4" x14ac:dyDescent="0.3">
      <c r="A54" s="46" t="s">
        <v>35</v>
      </c>
      <c r="B54" s="47"/>
      <c r="C54" s="47"/>
      <c r="D54" s="47"/>
      <c r="E54" s="47"/>
      <c r="F54" s="22">
        <v>950</v>
      </c>
      <c r="G54" s="13">
        <f>SUBTOTAL(9,G48:G53)</f>
        <v>26</v>
      </c>
      <c r="H54" s="13">
        <f>SUBTOTAL(9,H48:H53)</f>
        <v>31</v>
      </c>
      <c r="I54" s="13">
        <f>SUBTOTAL(9,I48:I53)</f>
        <v>107</v>
      </c>
      <c r="J54" s="13">
        <f>SUBTOTAL(9,J48:J53)</f>
        <v>811</v>
      </c>
      <c r="K54" s="14"/>
      <c r="L54" s="33">
        <v>74.62</v>
      </c>
    </row>
    <row r="55" spans="1:12" s="9" customFormat="1" ht="14.4" x14ac:dyDescent="0.3">
      <c r="A55" s="52" t="s">
        <v>54</v>
      </c>
      <c r="B55" s="53"/>
      <c r="C55" s="53"/>
      <c r="D55" s="53"/>
      <c r="E55" s="53"/>
      <c r="F55" s="23">
        <v>1615</v>
      </c>
      <c r="G55" s="16">
        <f>SUBTOTAL(9,G43:G53)</f>
        <v>44</v>
      </c>
      <c r="H55" s="16">
        <f>SUBTOTAL(9,H43:H53)</f>
        <v>49</v>
      </c>
      <c r="I55" s="16">
        <f>SUBTOTAL(9,I43:I53)</f>
        <v>192</v>
      </c>
      <c r="J55" s="16">
        <f>SUBTOTAL(9,J43:J53)</f>
        <v>1385</v>
      </c>
      <c r="K55" s="17"/>
      <c r="L55" s="18">
        <f>SUM(L47,L54)</f>
        <v>149.24</v>
      </c>
    </row>
    <row r="56" spans="1:12" x14ac:dyDescent="0.3">
      <c r="A56" s="51">
        <v>1</v>
      </c>
      <c r="B56" s="48" t="s">
        <v>95</v>
      </c>
      <c r="C56" s="48" t="s">
        <v>26</v>
      </c>
      <c r="D56" s="11" t="s">
        <v>62</v>
      </c>
      <c r="E56" s="11" t="s">
        <v>75</v>
      </c>
      <c r="F56" s="21">
        <v>110</v>
      </c>
      <c r="G56" s="10">
        <v>6</v>
      </c>
      <c r="H56" s="10">
        <v>7</v>
      </c>
      <c r="I56" s="10">
        <v>32</v>
      </c>
      <c r="J56" s="10">
        <v>215</v>
      </c>
      <c r="K56" s="11" t="s">
        <v>64</v>
      </c>
      <c r="L56" s="12">
        <v>12.53</v>
      </c>
    </row>
    <row r="57" spans="1:12" x14ac:dyDescent="0.3">
      <c r="A57" s="49"/>
      <c r="B57" s="49"/>
      <c r="C57" s="49"/>
      <c r="D57" s="11" t="s">
        <v>113</v>
      </c>
      <c r="E57" s="11" t="s">
        <v>96</v>
      </c>
      <c r="F57" s="21">
        <v>234</v>
      </c>
      <c r="G57" s="10">
        <v>4</v>
      </c>
      <c r="H57" s="10">
        <v>5</v>
      </c>
      <c r="I57" s="10">
        <v>32</v>
      </c>
      <c r="J57" s="10">
        <v>189</v>
      </c>
      <c r="K57" s="11" t="s">
        <v>31</v>
      </c>
      <c r="L57" s="12">
        <v>32.9</v>
      </c>
    </row>
    <row r="58" spans="1:12" ht="20.399999999999999" x14ac:dyDescent="0.3">
      <c r="A58" s="50"/>
      <c r="B58" s="50"/>
      <c r="C58" s="50"/>
      <c r="D58" s="11" t="s">
        <v>32</v>
      </c>
      <c r="E58" s="11" t="s">
        <v>33</v>
      </c>
      <c r="F58" s="21">
        <v>210</v>
      </c>
      <c r="G58" s="10">
        <v>6</v>
      </c>
      <c r="H58" s="10">
        <v>6</v>
      </c>
      <c r="I58" s="10">
        <v>25</v>
      </c>
      <c r="J58" s="10">
        <v>178</v>
      </c>
      <c r="K58" s="11" t="s">
        <v>34</v>
      </c>
      <c r="L58" s="12">
        <v>29.19</v>
      </c>
    </row>
    <row r="59" spans="1:12" s="9" customFormat="1" ht="14.4" x14ac:dyDescent="0.3">
      <c r="A59" s="46" t="s">
        <v>35</v>
      </c>
      <c r="B59" s="47"/>
      <c r="C59" s="47"/>
      <c r="D59" s="47"/>
      <c r="E59" s="47"/>
      <c r="F59" s="22">
        <v>554</v>
      </c>
      <c r="G59" s="13">
        <f>SUBTOTAL(9,G56:G58)</f>
        <v>16</v>
      </c>
      <c r="H59" s="13">
        <f>SUBTOTAL(9,H56:H58)</f>
        <v>18</v>
      </c>
      <c r="I59" s="13">
        <f>SUBTOTAL(9,I56:I58)</f>
        <v>89</v>
      </c>
      <c r="J59" s="13">
        <f>SUBTOTAL(9,J56:J58)</f>
        <v>582</v>
      </c>
      <c r="K59" s="14"/>
      <c r="L59" s="15">
        <v>74.62</v>
      </c>
    </row>
    <row r="60" spans="1:12" x14ac:dyDescent="0.3">
      <c r="A60" s="51">
        <v>1</v>
      </c>
      <c r="B60" s="48" t="s">
        <v>95</v>
      </c>
      <c r="C60" s="48" t="s">
        <v>36</v>
      </c>
      <c r="D60" s="11" t="s">
        <v>114</v>
      </c>
      <c r="E60" s="11" t="s">
        <v>52</v>
      </c>
      <c r="F60" s="21">
        <v>80</v>
      </c>
      <c r="G60" s="10">
        <v>4</v>
      </c>
      <c r="H60" s="10">
        <v>2</v>
      </c>
      <c r="I60" s="10">
        <v>33</v>
      </c>
      <c r="J60" s="10">
        <v>166</v>
      </c>
      <c r="K60" s="11" t="s">
        <v>53</v>
      </c>
      <c r="L60" s="34">
        <v>3.68</v>
      </c>
    </row>
    <row r="61" spans="1:12" x14ac:dyDescent="0.3">
      <c r="A61" s="49"/>
      <c r="B61" s="49"/>
      <c r="C61" s="49"/>
      <c r="D61" s="11" t="s">
        <v>46</v>
      </c>
      <c r="E61" s="11" t="s">
        <v>97</v>
      </c>
      <c r="F61" s="21">
        <v>200</v>
      </c>
      <c r="G61" s="10">
        <v>5</v>
      </c>
      <c r="H61" s="10">
        <v>7</v>
      </c>
      <c r="I61" s="10">
        <v>19</v>
      </c>
      <c r="J61" s="10">
        <v>159</v>
      </c>
      <c r="K61" s="11" t="s">
        <v>98</v>
      </c>
      <c r="L61" s="34">
        <v>9.9600000000000009</v>
      </c>
    </row>
    <row r="62" spans="1:12" x14ac:dyDescent="0.3">
      <c r="A62" s="49"/>
      <c r="B62" s="49"/>
      <c r="C62" s="49"/>
      <c r="D62" s="11" t="s">
        <v>40</v>
      </c>
      <c r="E62" s="11" t="s">
        <v>41</v>
      </c>
      <c r="F62" s="21">
        <v>60</v>
      </c>
      <c r="G62" s="10">
        <v>2</v>
      </c>
      <c r="H62" s="10">
        <v>3</v>
      </c>
      <c r="I62" s="10">
        <v>3</v>
      </c>
      <c r="J62" s="10">
        <v>47</v>
      </c>
      <c r="K62" s="11" t="s">
        <v>99</v>
      </c>
      <c r="L62" s="34">
        <v>4.92</v>
      </c>
    </row>
    <row r="63" spans="1:12" ht="20.399999999999999" x14ac:dyDescent="0.3">
      <c r="A63" s="49"/>
      <c r="B63" s="49"/>
      <c r="C63" s="49"/>
      <c r="D63" s="11" t="s">
        <v>37</v>
      </c>
      <c r="E63" s="11" t="s">
        <v>100</v>
      </c>
      <c r="F63" s="21">
        <v>260</v>
      </c>
      <c r="G63" s="10">
        <v>18</v>
      </c>
      <c r="H63" s="10">
        <v>20</v>
      </c>
      <c r="I63" s="10">
        <v>34</v>
      </c>
      <c r="J63" s="10">
        <v>388</v>
      </c>
      <c r="K63" s="11" t="s">
        <v>101</v>
      </c>
      <c r="L63" s="34">
        <v>50.16</v>
      </c>
    </row>
    <row r="64" spans="1:12" x14ac:dyDescent="0.3">
      <c r="A64" s="50"/>
      <c r="B64" s="50"/>
      <c r="C64" s="50"/>
      <c r="D64" s="11" t="s">
        <v>49</v>
      </c>
      <c r="E64" s="11" t="s">
        <v>50</v>
      </c>
      <c r="F64" s="21">
        <v>200</v>
      </c>
      <c r="G64" s="10"/>
      <c r="H64" s="10"/>
      <c r="I64" s="36">
        <v>18</v>
      </c>
      <c r="J64" s="36">
        <v>72</v>
      </c>
      <c r="K64" s="37" t="s">
        <v>51</v>
      </c>
      <c r="L64" s="38">
        <v>5.9</v>
      </c>
    </row>
    <row r="65" spans="1:12" s="9" customFormat="1" ht="14.4" x14ac:dyDescent="0.3">
      <c r="A65" s="46" t="s">
        <v>35</v>
      </c>
      <c r="B65" s="47"/>
      <c r="C65" s="47"/>
      <c r="D65" s="47"/>
      <c r="E65" s="47"/>
      <c r="F65" s="22">
        <v>800</v>
      </c>
      <c r="G65" s="13">
        <f>SUBTOTAL(9,G60:G64)</f>
        <v>29</v>
      </c>
      <c r="H65" s="13">
        <f>SUBTOTAL(9,H60:H64)</f>
        <v>32</v>
      </c>
      <c r="I65" s="13">
        <f>SUBTOTAL(9,I60:I64)</f>
        <v>107</v>
      </c>
      <c r="J65" s="13">
        <f>SUBTOTAL(9,J60:J64)</f>
        <v>832</v>
      </c>
      <c r="K65" s="14"/>
      <c r="L65" s="35">
        <v>74.62</v>
      </c>
    </row>
    <row r="66" spans="1:12" s="9" customFormat="1" ht="14.4" x14ac:dyDescent="0.3">
      <c r="A66" s="52" t="s">
        <v>54</v>
      </c>
      <c r="B66" s="53"/>
      <c r="C66" s="53"/>
      <c r="D66" s="53"/>
      <c r="E66" s="53"/>
      <c r="F66" s="23">
        <v>1354</v>
      </c>
      <c r="G66" s="16">
        <f>SUBTOTAL(9,G56:G64)</f>
        <v>45</v>
      </c>
      <c r="H66" s="16">
        <f>SUBTOTAL(9,H56:H64)</f>
        <v>50</v>
      </c>
      <c r="I66" s="16">
        <f>SUBTOTAL(9,I56:I64)</f>
        <v>196</v>
      </c>
      <c r="J66" s="16">
        <f>SUBTOTAL(9,J56:J64)</f>
        <v>1414</v>
      </c>
      <c r="K66" s="17"/>
      <c r="L66" s="18">
        <f>SUM(L59,L65)</f>
        <v>149.24</v>
      </c>
    </row>
    <row r="67" spans="1:12" x14ac:dyDescent="0.3">
      <c r="A67" s="54">
        <v>1</v>
      </c>
      <c r="B67" s="57" t="s">
        <v>102</v>
      </c>
      <c r="C67" s="60" t="s">
        <v>26</v>
      </c>
      <c r="D67" s="11" t="s">
        <v>62</v>
      </c>
      <c r="E67" s="11" t="s">
        <v>63</v>
      </c>
      <c r="F67" s="21">
        <v>115</v>
      </c>
      <c r="G67" s="10">
        <v>6</v>
      </c>
      <c r="H67" s="10">
        <v>8</v>
      </c>
      <c r="I67" s="10">
        <v>32</v>
      </c>
      <c r="J67" s="10">
        <v>224</v>
      </c>
      <c r="K67" s="11" t="s">
        <v>76</v>
      </c>
      <c r="L67" s="12">
        <v>16.5</v>
      </c>
    </row>
    <row r="68" spans="1:12" ht="10.5" customHeight="1" x14ac:dyDescent="0.3">
      <c r="A68" s="55"/>
      <c r="B68" s="58"/>
      <c r="C68" s="61"/>
      <c r="D68" s="11" t="s">
        <v>80</v>
      </c>
      <c r="E68" s="11" t="s">
        <v>103</v>
      </c>
      <c r="F68" s="21">
        <v>55</v>
      </c>
      <c r="G68" s="10">
        <v>1</v>
      </c>
      <c r="H68" s="10">
        <v>1</v>
      </c>
      <c r="I68" s="10">
        <v>22</v>
      </c>
      <c r="J68" s="10">
        <v>101</v>
      </c>
      <c r="K68" s="11" t="s">
        <v>104</v>
      </c>
      <c r="L68" s="12">
        <v>14.15</v>
      </c>
    </row>
    <row r="69" spans="1:12" ht="20.399999999999999" x14ac:dyDescent="0.3">
      <c r="A69" s="55"/>
      <c r="B69" s="58"/>
      <c r="C69" s="61"/>
      <c r="D69" s="11" t="s">
        <v>32</v>
      </c>
      <c r="E69" s="11" t="s">
        <v>118</v>
      </c>
      <c r="F69" s="21">
        <v>350</v>
      </c>
      <c r="G69" s="10">
        <v>9</v>
      </c>
      <c r="H69" s="10">
        <v>9</v>
      </c>
      <c r="I69" s="10">
        <v>26</v>
      </c>
      <c r="J69" s="10">
        <v>221</v>
      </c>
      <c r="K69" s="11" t="s">
        <v>105</v>
      </c>
      <c r="L69" s="12">
        <v>40.36</v>
      </c>
    </row>
    <row r="70" spans="1:12" ht="10.5" customHeight="1" x14ac:dyDescent="0.3">
      <c r="A70" s="56"/>
      <c r="B70" s="59"/>
      <c r="C70" s="62"/>
      <c r="D70" s="11" t="s">
        <v>113</v>
      </c>
      <c r="E70" s="11" t="s">
        <v>106</v>
      </c>
      <c r="F70" s="21">
        <v>200</v>
      </c>
      <c r="G70" s="10"/>
      <c r="H70" s="10"/>
      <c r="I70" s="10">
        <v>12</v>
      </c>
      <c r="J70" s="10">
        <v>48</v>
      </c>
      <c r="K70" s="11" t="s">
        <v>58</v>
      </c>
      <c r="L70" s="12">
        <v>3.61</v>
      </c>
    </row>
    <row r="71" spans="1:12" s="9" customFormat="1" ht="14.4" x14ac:dyDescent="0.3">
      <c r="A71" s="46" t="s">
        <v>35</v>
      </c>
      <c r="B71" s="47"/>
      <c r="C71" s="47"/>
      <c r="D71" s="47"/>
      <c r="E71" s="47"/>
      <c r="F71" s="22">
        <v>720</v>
      </c>
      <c r="G71" s="13">
        <f>SUBTOTAL(9,G67:G70)</f>
        <v>16</v>
      </c>
      <c r="H71" s="13">
        <f>SUBTOTAL(9,H67:H70)</f>
        <v>18</v>
      </c>
      <c r="I71" s="13">
        <f>SUBTOTAL(9,I67:I70)</f>
        <v>92</v>
      </c>
      <c r="J71" s="13">
        <f>SUBTOTAL(9,J67:J70)</f>
        <v>594</v>
      </c>
      <c r="K71" s="14"/>
      <c r="L71" s="15">
        <v>74.62</v>
      </c>
    </row>
    <row r="72" spans="1:12" x14ac:dyDescent="0.3">
      <c r="A72" s="51">
        <v>1</v>
      </c>
      <c r="B72" s="48" t="s">
        <v>102</v>
      </c>
      <c r="C72" s="48" t="s">
        <v>36</v>
      </c>
      <c r="D72" s="11" t="s">
        <v>114</v>
      </c>
      <c r="E72" s="11" t="s">
        <v>52</v>
      </c>
      <c r="F72" s="21">
        <v>80</v>
      </c>
      <c r="G72" s="10">
        <v>4</v>
      </c>
      <c r="H72" s="10">
        <v>2</v>
      </c>
      <c r="I72" s="10">
        <v>33</v>
      </c>
      <c r="J72" s="10">
        <v>166</v>
      </c>
      <c r="K72" s="11" t="s">
        <v>53</v>
      </c>
      <c r="L72" s="38">
        <v>3.68</v>
      </c>
    </row>
    <row r="73" spans="1:12" x14ac:dyDescent="0.3">
      <c r="A73" s="49"/>
      <c r="B73" s="49"/>
      <c r="C73" s="49"/>
      <c r="D73" s="11" t="s">
        <v>46</v>
      </c>
      <c r="E73" s="11" t="s">
        <v>107</v>
      </c>
      <c r="F73" s="21">
        <v>200</v>
      </c>
      <c r="G73" s="10">
        <v>2</v>
      </c>
      <c r="H73" s="10">
        <v>5</v>
      </c>
      <c r="I73" s="10">
        <v>10</v>
      </c>
      <c r="J73" s="10">
        <v>93</v>
      </c>
      <c r="K73" s="11" t="s">
        <v>108</v>
      </c>
      <c r="L73" s="38">
        <v>10.130000000000001</v>
      </c>
    </row>
    <row r="74" spans="1:12" x14ac:dyDescent="0.3">
      <c r="A74" s="49"/>
      <c r="B74" s="49"/>
      <c r="C74" s="49"/>
      <c r="D74" s="11" t="s">
        <v>40</v>
      </c>
      <c r="E74" s="11" t="s">
        <v>85</v>
      </c>
      <c r="F74" s="21">
        <v>60</v>
      </c>
      <c r="G74" s="10">
        <v>1</v>
      </c>
      <c r="H74" s="10">
        <v>3</v>
      </c>
      <c r="I74" s="10">
        <v>4</v>
      </c>
      <c r="J74" s="10">
        <v>47</v>
      </c>
      <c r="K74" s="11" t="s">
        <v>86</v>
      </c>
      <c r="L74" s="38">
        <v>4.3099999999999996</v>
      </c>
    </row>
    <row r="75" spans="1:12" x14ac:dyDescent="0.3">
      <c r="A75" s="49"/>
      <c r="B75" s="49"/>
      <c r="C75" s="49"/>
      <c r="D75" s="11" t="s">
        <v>37</v>
      </c>
      <c r="E75" s="11" t="s">
        <v>109</v>
      </c>
      <c r="F75" s="21">
        <v>280</v>
      </c>
      <c r="G75" s="10">
        <v>18</v>
      </c>
      <c r="H75" s="10">
        <v>20</v>
      </c>
      <c r="I75" s="10">
        <v>45</v>
      </c>
      <c r="J75" s="10">
        <v>432</v>
      </c>
      <c r="K75" s="11" t="s">
        <v>110</v>
      </c>
      <c r="L75" s="38">
        <v>52.71</v>
      </c>
    </row>
    <row r="76" spans="1:12" x14ac:dyDescent="0.3">
      <c r="A76" s="50"/>
      <c r="B76" s="50"/>
      <c r="C76" s="50"/>
      <c r="D76" s="11" t="s">
        <v>113</v>
      </c>
      <c r="E76" s="11" t="s">
        <v>71</v>
      </c>
      <c r="F76" s="21">
        <v>205</v>
      </c>
      <c r="G76" s="10"/>
      <c r="H76" s="10"/>
      <c r="I76" s="10">
        <v>12</v>
      </c>
      <c r="J76" s="10">
        <v>48</v>
      </c>
      <c r="K76" s="11" t="s">
        <v>58</v>
      </c>
      <c r="L76" s="38">
        <v>3.79</v>
      </c>
    </row>
    <row r="77" spans="1:12" s="9" customFormat="1" ht="14.4" x14ac:dyDescent="0.3">
      <c r="A77" s="46" t="s">
        <v>35</v>
      </c>
      <c r="B77" s="47"/>
      <c r="C77" s="47"/>
      <c r="D77" s="47"/>
      <c r="E77" s="47"/>
      <c r="F77" s="22">
        <v>825</v>
      </c>
      <c r="G77" s="13">
        <f>SUBTOTAL(9,G72:G76)</f>
        <v>25</v>
      </c>
      <c r="H77" s="13">
        <f>SUBTOTAL(9,H72:H76)</f>
        <v>30</v>
      </c>
      <c r="I77" s="13">
        <f>SUBTOTAL(9,I72:I76)</f>
        <v>104</v>
      </c>
      <c r="J77" s="13">
        <f>SUBTOTAL(9,J72:J76)</f>
        <v>786</v>
      </c>
      <c r="K77" s="14"/>
      <c r="L77" s="39">
        <v>74.62</v>
      </c>
    </row>
    <row r="78" spans="1:12" s="9" customFormat="1" ht="14.4" x14ac:dyDescent="0.3">
      <c r="A78" s="52" t="s">
        <v>54</v>
      </c>
      <c r="B78" s="53"/>
      <c r="C78" s="53"/>
      <c r="D78" s="53"/>
      <c r="E78" s="53"/>
      <c r="F78" s="23">
        <v>1545</v>
      </c>
      <c r="G78" s="16">
        <f>SUBTOTAL(9,G67:G76)</f>
        <v>41</v>
      </c>
      <c r="H78" s="16">
        <f>SUBTOTAL(9,H67:H76)</f>
        <v>48</v>
      </c>
      <c r="I78" s="16">
        <f>SUBTOTAL(9,I67:I76)</f>
        <v>196</v>
      </c>
      <c r="J78" s="16">
        <f>SUBTOTAL(9,J67:J76)</f>
        <v>1380</v>
      </c>
      <c r="K78" s="17"/>
      <c r="L78" s="18">
        <f>SUM(L71,L77)</f>
        <v>149.24</v>
      </c>
    </row>
    <row r="79" spans="1:12" s="9" customFormat="1" ht="14.4" x14ac:dyDescent="0.3">
      <c r="A79" s="46" t="s">
        <v>111</v>
      </c>
      <c r="B79" s="47"/>
      <c r="C79" s="47"/>
      <c r="D79" s="47"/>
      <c r="E79" s="47"/>
      <c r="F79" s="22">
        <f>SUM(F17,F30,F42,F55,F66,F78)/6</f>
        <v>1472.8333333333333</v>
      </c>
      <c r="G79" s="22">
        <f t="shared" ref="G79:L79" si="0">SUM(G17,G30,G42,G55,G66,G78)/6</f>
        <v>43.5</v>
      </c>
      <c r="H79" s="22">
        <f t="shared" si="0"/>
        <v>48.5</v>
      </c>
      <c r="I79" s="22">
        <f t="shared" si="0"/>
        <v>191.66666666666666</v>
      </c>
      <c r="J79" s="22">
        <f t="shared" si="0"/>
        <v>1377.1666666666667</v>
      </c>
      <c r="K79" s="22" t="s">
        <v>112</v>
      </c>
      <c r="L79" s="25">
        <f t="shared" si="0"/>
        <v>149.24166666666667</v>
      </c>
    </row>
    <row r="80" spans="1:12" x14ac:dyDescent="0.3">
      <c r="F80" s="24"/>
      <c r="G80" s="24"/>
      <c r="H80" s="24"/>
      <c r="I80" s="24"/>
      <c r="J80" s="24"/>
      <c r="K80" s="24"/>
      <c r="L80" s="24"/>
    </row>
  </sheetData>
  <mergeCells count="62">
    <mergeCell ref="A42:E42"/>
    <mergeCell ref="A47:E47"/>
    <mergeCell ref="A54:E54"/>
    <mergeCell ref="A55:E55"/>
    <mergeCell ref="A59:E59"/>
    <mergeCell ref="B48:B53"/>
    <mergeCell ref="C48:C53"/>
    <mergeCell ref="A56:A58"/>
    <mergeCell ref="B56:B58"/>
    <mergeCell ref="C56:C58"/>
    <mergeCell ref="A43:A46"/>
    <mergeCell ref="B43:B46"/>
    <mergeCell ref="C43:C46"/>
    <mergeCell ref="A66:E66"/>
    <mergeCell ref="A71:E71"/>
    <mergeCell ref="A77:E77"/>
    <mergeCell ref="A78:E78"/>
    <mergeCell ref="A79:E79"/>
    <mergeCell ref="A72:A76"/>
    <mergeCell ref="B72:B76"/>
    <mergeCell ref="C72:C76"/>
    <mergeCell ref="A67:A70"/>
    <mergeCell ref="B67:B70"/>
    <mergeCell ref="C67:C70"/>
    <mergeCell ref="A65:E65"/>
    <mergeCell ref="A48:A53"/>
    <mergeCell ref="A60:A64"/>
    <mergeCell ref="B60:B64"/>
    <mergeCell ref="C60:C64"/>
    <mergeCell ref="A17:E17"/>
    <mergeCell ref="A22:E22"/>
    <mergeCell ref="A29:E29"/>
    <mergeCell ref="A30:E30"/>
    <mergeCell ref="A35:E35"/>
    <mergeCell ref="B23:B28"/>
    <mergeCell ref="C23:C28"/>
    <mergeCell ref="A18:A21"/>
    <mergeCell ref="B18:B21"/>
    <mergeCell ref="C18:C21"/>
    <mergeCell ref="A31:A34"/>
    <mergeCell ref="B31:B34"/>
    <mergeCell ref="C31:C34"/>
    <mergeCell ref="A41:E41"/>
    <mergeCell ref="A23:A28"/>
    <mergeCell ref="A36:A40"/>
    <mergeCell ref="B36:B40"/>
    <mergeCell ref="C36:C40"/>
    <mergeCell ref="A3:C3"/>
    <mergeCell ref="D3:F3"/>
    <mergeCell ref="A9:E9"/>
    <mergeCell ref="A16:E16"/>
    <mergeCell ref="C10:C15"/>
    <mergeCell ref="A6:A8"/>
    <mergeCell ref="B6:B8"/>
    <mergeCell ref="C6:C8"/>
    <mergeCell ref="A10:A15"/>
    <mergeCell ref="B10:B15"/>
    <mergeCell ref="A1:B1"/>
    <mergeCell ref="C1:E1"/>
    <mergeCell ref="I1:L1"/>
    <mergeCell ref="A2:E2"/>
    <mergeCell ref="I2:L2"/>
  </mergeCells>
  <pageMargins left="0.7" right="0.7" top="0.75" bottom="0.75" header="0.3" footer="0.3"/>
  <pageSetup paperSize="9"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Винарская</dc:creator>
  <cp:lastModifiedBy>USER</cp:lastModifiedBy>
  <cp:lastPrinted>2024-03-19T15:26:04Z</cp:lastPrinted>
  <dcterms:created xsi:type="dcterms:W3CDTF">2024-03-11T07:30:17Z</dcterms:created>
  <dcterms:modified xsi:type="dcterms:W3CDTF">2024-04-17T12:20:19Z</dcterms:modified>
</cp:coreProperties>
</file>